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.18.127\a0_kyouyuu\原田　誠\2020\08_工事・委託関係\徳島２０（ため池耐震診断）\地質調査１業務（北池）\当初\作業フォルダ\"/>
    </mc:Choice>
  </mc:AlternateContent>
  <bookViews>
    <workbookView xWindow="0" yWindow="0" windowWidth="15345" windowHeight="8700"/>
  </bookViews>
  <sheets>
    <sheet name="業務委託費内訳書" sheetId="2" r:id="rId1"/>
  </sheets>
  <definedNames>
    <definedName name="_xlnm.Print_Area" localSheetId="0">業務委託費内訳書!$A$1:$G$107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業務委託費内訳書!$G$107</definedName>
    <definedName name="内訳書工事価格総計" localSheetId="0">業務委託費内訳書!$G$106</definedName>
    <definedName name="内訳書工事価格総計通番" localSheetId="0">業務委託費内訳書!$I$106</definedName>
    <definedName name="内訳書工事価格総計名称" localSheetId="0">業務委託費内訳書!$A$106</definedName>
    <definedName name="内訳書工事価格通番" localSheetId="0">業務委託費内訳書!$I$107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2" l="1"/>
  <c r="G101" i="2" s="1"/>
  <c r="G100" i="2" s="1"/>
  <c r="G99" i="2" s="1"/>
  <c r="G98" i="2" s="1"/>
  <c r="G94" i="2"/>
  <c r="G92" i="2"/>
  <c r="G91" i="2" s="1"/>
  <c r="G90" i="2" s="1"/>
  <c r="G89" i="2" s="1"/>
  <c r="G85" i="2"/>
  <c r="G83" i="2"/>
  <c r="G82" i="2"/>
  <c r="G81" i="2" s="1"/>
  <c r="G80" i="2" s="1"/>
  <c r="G75" i="2"/>
  <c r="G74" i="2" s="1"/>
  <c r="G73" i="2" s="1"/>
  <c r="G72" i="2" s="1"/>
  <c r="G68" i="2"/>
  <c r="G67" i="2" s="1"/>
  <c r="G65" i="2"/>
  <c r="G64" i="2" s="1"/>
  <c r="G61" i="2"/>
  <c r="G60" i="2" s="1"/>
  <c r="G57" i="2"/>
  <c r="G56" i="2"/>
  <c r="G55" i="2" s="1"/>
  <c r="G50" i="2"/>
  <c r="G49" i="2" s="1"/>
  <c r="G48" i="2" s="1"/>
  <c r="G47" i="2" s="1"/>
  <c r="G45" i="2"/>
  <c r="G43" i="2"/>
  <c r="G35" i="2"/>
  <c r="G33" i="2"/>
  <c r="G31" i="2"/>
  <c r="G28" i="2"/>
  <c r="G23" i="2"/>
  <c r="G20" i="2"/>
  <c r="G16" i="2"/>
  <c r="G15" i="2" s="1"/>
  <c r="G14" i="2" s="1"/>
  <c r="G13" i="2" s="1"/>
  <c r="G12" i="2" s="1"/>
  <c r="G59" i="2" l="1"/>
  <c r="G54" i="2" s="1"/>
  <c r="G53" i="2" s="1"/>
  <c r="G11" i="2" s="1"/>
  <c r="G10" i="2" s="1"/>
  <c r="G77" i="2" s="1"/>
  <c r="G106" i="2" s="1"/>
  <c r="G107" i="2" s="1"/>
  <c r="G79" i="2"/>
  <c r="G78" i="2" s="1"/>
  <c r="G105" i="2" s="1"/>
</calcChain>
</file>

<file path=xl/sharedStrings.xml><?xml version="1.0" encoding="utf-8"?>
<sst xmlns="http://schemas.openxmlformats.org/spreadsheetml/2006/main" count="209" uniqueCount="105">
  <si>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</si>
  <si>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</si>
  <si>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</si>
  <si>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</si>
  <si>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</si>
  <si>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</si>
  <si>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</si>
  <si>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</si>
  <si>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</si>
  <si>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</si>
  <si>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</si>
  <si>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</si>
  <si>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Ｒ２吉耕　震災対策　徳島２０　ため池地質調査１業務</t>
  </si>
  <si>
    <t>業務委託費内訳書</t>
    <phoneticPr fontId="8"/>
  </si>
  <si>
    <t>業務名</t>
    <phoneticPr fontId="2"/>
  </si>
  <si>
    <t>一般調査業務費
_x000D_</t>
  </si>
  <si>
    <t>式</t>
  </si>
  <si>
    <t>純調査業務費
_x000D_</t>
  </si>
  <si>
    <t>直接調査費
_x000D_</t>
  </si>
  <si>
    <t>直接人件費～機械経費
_x000D_</t>
  </si>
  <si>
    <t>地質調査ボーリング
_x000D_</t>
  </si>
  <si>
    <t>【機械ボーリング（地質調査用）】
_x000D_土質ﾎﾞｰﾘﾝｸﾞ(ｵｰﾙｺｱ),φ66,粘性土・シルト,,50ｍ以下,鉛直下方</t>
  </si>
  <si>
    <t>ｍ</t>
  </si>
  <si>
    <t>【機械ボーリング（地質調査用）】
_x000D_土質ﾎﾞｰﾘﾝｸﾞ(ｵｰﾙｺｱ),φ66,固結シルト・固結粘土,,50ｍ以下,鉛直下方</t>
  </si>
  <si>
    <t>【機械ボーリング（地質調査用）】
_x000D_岩盤ﾎﾞｰﾘﾝｸﾞ(ｵｰﾙｺｱ),φ66,,軟岩,50ｍ以下,鉛直下方</t>
  </si>
  <si>
    <t>地質調査ボーリング
_x000D_サンプリング用</t>
  </si>
  <si>
    <t>【機械ボーリング（地質調査用）】
_x000D_土質ﾎﾞｰﾘﾝｸﾞ(ﾉﾝｺｱ),φ86,粘性土・シルト,,50ｍ以下,鉛直下方</t>
  </si>
  <si>
    <t>【機械ボーリング（地質調査用）】
_x000D_土質ﾎﾞｰﾘﾝｸﾞ(ﾉﾝｺｱ),φ116,固結シルト・固結粘土,,50ｍ以下,鉛直下方</t>
  </si>
  <si>
    <t>原位置試験
_x000D_</t>
  </si>
  <si>
    <t>【サウンディング及び原位置試験】
_x000D_標準貫入試験,粘性土・シルト,</t>
  </si>
  <si>
    <t>回</t>
  </si>
  <si>
    <t>【サウンディング及び原位置試験】
_x000D_標準貫入試験,固結シルト・固結粘土,</t>
  </si>
  <si>
    <t>【サウンディング及び原位置試験】
_x000D_標準貫入試験,軟岩,</t>
  </si>
  <si>
    <t>【サウンディング及び原位置試験】
_x000D_現場透水試験,ケーシング法,GL-10m以内</t>
  </si>
  <si>
    <t>サンプリング
_x000D_</t>
  </si>
  <si>
    <t>【サンプリング】
_x000D_ｼﾝｳｫｰﾙｻﾝﾌﾟﾘﾝｸﾞ</t>
  </si>
  <si>
    <t>本</t>
  </si>
  <si>
    <t>【サンプリング】
_x000D_ﾃﾞﾆｿﾝｻﾝﾌﾟﾘﾝｸﾞ</t>
  </si>
  <si>
    <t>資料整理取りまとめ
_x000D_</t>
  </si>
  <si>
    <t>業務</t>
  </si>
  <si>
    <t>断面図作成
_x000D_</t>
  </si>
  <si>
    <t>室内試験
_x000D_</t>
  </si>
  <si>
    <t>室内土質試験　土粒子の密度試験
_x000D_JIS A 1202 ３個／試料</t>
  </si>
  <si>
    <t>試料</t>
  </si>
  <si>
    <t>室内土質試験　土の含水比試験
_x000D_JIS A 1203 ３個／試料</t>
  </si>
  <si>
    <t>室内土質試験　土の粒度試験
_x000D_沈降分析（ふるい分析含）</t>
  </si>
  <si>
    <t>室内土質試験　土の液性限界試験
_x000D_JIS A 1205 ６点／試料</t>
  </si>
  <si>
    <t>室内土質試験　土の塑性限界試験
_x000D_JIS A 1205 ３個／試料</t>
  </si>
  <si>
    <t>室内土質試験　土の湿潤密度試験
_x000D_Ａ法（ノギス法）　３個／試料</t>
  </si>
  <si>
    <t>三軸圧縮試験　ＣＵ試験
_x000D_径５０mm(間げき水圧測定含む)</t>
  </si>
  <si>
    <t>ため池土質定数設定
_x000D_</t>
  </si>
  <si>
    <t>土質定数設定
_x000D_</t>
  </si>
  <si>
    <t>箇所</t>
  </si>
  <si>
    <t>打合せ
_x000D_</t>
  </si>
  <si>
    <t>直接経費(電子成果品作成費を除く)
_x000D_</t>
  </si>
  <si>
    <t>その他
_x000D_</t>
  </si>
  <si>
    <t>直接経費（電子成果品作成費）
_x000D_</t>
  </si>
  <si>
    <t>間接調査費
_x000D_</t>
  </si>
  <si>
    <t>間接調査費（施工管理費以外）
_x000D_</t>
  </si>
  <si>
    <t>旅費交通費
_x000D_</t>
  </si>
  <si>
    <t>旅費交通費（調査）
_x000D_</t>
  </si>
  <si>
    <t>仮設費
_x000D_</t>
  </si>
  <si>
    <t>足場工
_x000D_</t>
  </si>
  <si>
    <t>【足場仮設】
_x000D_平坦地足場,高さ0.3m以下,50ｍ以下</t>
  </si>
  <si>
    <t>【足場仮設】
_x000D_水上足場,水深３ｍ以下,50ｍ以下</t>
  </si>
  <si>
    <t>運搬費
_x000D_</t>
  </si>
  <si>
    <t>資材運搬費
_x000D_</t>
  </si>
  <si>
    <t>日</t>
  </si>
  <si>
    <t>その他間接調査費
_x000D_</t>
  </si>
  <si>
    <t>施工管理費
_x000D_</t>
  </si>
  <si>
    <t>諸経費
_x000D_</t>
  </si>
  <si>
    <t>一括計上価格
_x000D_</t>
  </si>
  <si>
    <t>【地盤情報検定費】
_x000D_Ａ検定</t>
  </si>
  <si>
    <t>調査業務価格
_x000D_</t>
  </si>
  <si>
    <t>測量作業費
_x000D_</t>
  </si>
  <si>
    <t>直接測量費
_x000D_</t>
  </si>
  <si>
    <t>測量業務
_x000D_</t>
  </si>
  <si>
    <t>現地測量
_x000D_</t>
  </si>
  <si>
    <t>基準点測量
_x000D_</t>
  </si>
  <si>
    <t>点</t>
  </si>
  <si>
    <t>地形測量
_x000D_</t>
  </si>
  <si>
    <t>km</t>
  </si>
  <si>
    <t>伐採工
_x000D_</t>
  </si>
  <si>
    <t>刈払工
_x000D_草刈機,草類</t>
  </si>
  <si>
    <t>ha</t>
  </si>
  <si>
    <t>伐採処理工
_x000D_</t>
  </si>
  <si>
    <t>集積工
_x000D_萱等,密生,集積</t>
  </si>
  <si>
    <t>空m3</t>
  </si>
  <si>
    <t>技術管理費
_x000D_</t>
  </si>
  <si>
    <t>精度管理費
_x000D_</t>
  </si>
  <si>
    <t>精度管理費集計
_x000D_</t>
  </si>
  <si>
    <t>測量業務価格
_x000D_</t>
  </si>
  <si>
    <t>業務価格総計</t>
    <phoneticPr fontId="3"/>
  </si>
  <si>
    <t>【資料整理とりまとめ(一般調査業務費)】</t>
    <phoneticPr fontId="2"/>
  </si>
  <si>
    <t>【断面図等の作成(一般調査業務費)】</t>
    <phoneticPr fontId="2"/>
  </si>
  <si>
    <t>打合せ（地質調査用）
_x000D_着手前・最終</t>
    <phoneticPr fontId="2"/>
  </si>
  <si>
    <t>電子納品版業務報告書作成</t>
    <phoneticPr fontId="2"/>
  </si>
  <si>
    <t>打合せ (調査旅費・交通費)</t>
    <phoneticPr fontId="2"/>
  </si>
  <si>
    <t>ﾄﾗｯｸ[ｸﾚｰﾝ装置付]
_x000D_ﾍﾞｰｽﾏｼﾝ3t級 2.9t吊</t>
    <phoneticPr fontId="2"/>
  </si>
  <si>
    <t>【その他間接調査費】</t>
    <phoneticPr fontId="2"/>
  </si>
  <si>
    <t>４級基準点測量
_x000D_</t>
    <phoneticPr fontId="2"/>
  </si>
  <si>
    <t>現地測量(Ⅰ)
_x000D_1/500</t>
    <phoneticPr fontId="2"/>
  </si>
  <si>
    <t>現地測量(Ⅱ)
_x000D_1/500</t>
    <phoneticPr fontId="2"/>
  </si>
  <si>
    <t>路線測量 横断測量</t>
    <phoneticPr fontId="2"/>
  </si>
  <si>
    <t>運搬（伐開、除根、除草）
_x000D_3.0km 以下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</si>
</sst>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2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41"/>
      <c r="G3" s="41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41"/>
      <c r="G4" s="41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41"/>
      <c r="G5" s="41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42" t="s">
        <v>13</v>
      </c>
      <c r="B7" s="42"/>
      <c r="C7" s="42"/>
      <c r="D7" s="42"/>
      <c r="E7" s="42"/>
      <c r="F7" s="42"/>
      <c r="G7" s="42"/>
      <c r="H7" s="2"/>
      <c r="I7" s="2"/>
      <c r="J7" s="2"/>
    </row>
    <row r="8" spans="1:10" ht="11.25" customHeight="1">
      <c r="A8" s="4" t="s">
        <v>14</v>
      </c>
      <c r="B8" s="43" t="s">
        <v>12</v>
      </c>
      <c r="C8" s="43"/>
      <c r="D8" s="43"/>
      <c r="E8" s="43"/>
      <c r="F8" s="43"/>
      <c r="G8" s="43"/>
      <c r="H8" s="2"/>
      <c r="I8" s="2"/>
      <c r="J8" s="2"/>
    </row>
    <row r="9" spans="1:10" ht="11.25" customHeight="1">
      <c r="A9" s="44" t="s">
        <v>3</v>
      </c>
      <c r="B9" s="45"/>
      <c r="C9" s="45"/>
      <c r="D9" s="46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>
      <c r="A10" s="31" t="s">
        <v>15</v>
      </c>
      <c r="B10" s="29"/>
      <c r="C10" s="29"/>
      <c r="D10" s="30"/>
      <c r="E10" s="12" t="s">
        <v>16</v>
      </c>
      <c r="F10" s="13">
        <v>1</v>
      </c>
      <c r="G10" s="14">
        <f>+G11+G71+G72</f>
        <v>0</v>
      </c>
      <c r="H10" s="2"/>
      <c r="I10" s="15">
        <v>1</v>
      </c>
      <c r="J10" s="15"/>
    </row>
    <row r="11" spans="1:10" ht="42" customHeight="1">
      <c r="A11" s="31" t="s">
        <v>17</v>
      </c>
      <c r="B11" s="29"/>
      <c r="C11" s="29"/>
      <c r="D11" s="30"/>
      <c r="E11" s="12" t="s">
        <v>16</v>
      </c>
      <c r="F11" s="13">
        <v>1</v>
      </c>
      <c r="G11" s="14">
        <f>+G12+G53</f>
        <v>0</v>
      </c>
      <c r="H11" s="2"/>
      <c r="I11" s="15">
        <v>2</v>
      </c>
      <c r="J11" s="15"/>
    </row>
    <row r="12" spans="1:10" ht="42" customHeight="1">
      <c r="A12" s="31" t="s">
        <v>18</v>
      </c>
      <c r="B12" s="29"/>
      <c r="C12" s="29"/>
      <c r="D12" s="30"/>
      <c r="E12" s="12" t="s">
        <v>16</v>
      </c>
      <c r="F12" s="13">
        <v>1</v>
      </c>
      <c r="G12" s="14">
        <f>+G13+G47+G52</f>
        <v>0</v>
      </c>
      <c r="H12" s="2"/>
      <c r="I12" s="15">
        <v>3</v>
      </c>
      <c r="J12" s="15"/>
    </row>
    <row r="13" spans="1:10" ht="42" customHeight="1">
      <c r="A13" s="31" t="s">
        <v>19</v>
      </c>
      <c r="B13" s="29"/>
      <c r="C13" s="29"/>
      <c r="D13" s="30"/>
      <c r="E13" s="12" t="s">
        <v>16</v>
      </c>
      <c r="F13" s="13">
        <v>1</v>
      </c>
      <c r="G13" s="14">
        <f>+G14</f>
        <v>0</v>
      </c>
      <c r="H13" s="2"/>
      <c r="I13" s="15">
        <v>4</v>
      </c>
      <c r="J13" s="15">
        <v>1</v>
      </c>
    </row>
    <row r="14" spans="1:10" ht="42" customHeight="1">
      <c r="A14" s="10"/>
      <c r="B14" s="28" t="s">
        <v>19</v>
      </c>
      <c r="C14" s="29"/>
      <c r="D14" s="30"/>
      <c r="E14" s="12" t="s">
        <v>16</v>
      </c>
      <c r="F14" s="13">
        <v>1</v>
      </c>
      <c r="G14" s="14">
        <f>+G15</f>
        <v>0</v>
      </c>
      <c r="H14" s="2"/>
      <c r="I14" s="15">
        <v>5</v>
      </c>
      <c r="J14" s="15">
        <v>2</v>
      </c>
    </row>
    <row r="15" spans="1:10" ht="42" customHeight="1">
      <c r="A15" s="10"/>
      <c r="B15" s="11"/>
      <c r="C15" s="28" t="s">
        <v>19</v>
      </c>
      <c r="D15" s="30"/>
      <c r="E15" s="12" t="s">
        <v>16</v>
      </c>
      <c r="F15" s="13">
        <v>1</v>
      </c>
      <c r="G15" s="14">
        <f>+G16+G20+G23+G28+G31+G33+G35+G43+G45</f>
        <v>0</v>
      </c>
      <c r="H15" s="2"/>
      <c r="I15" s="15">
        <v>6</v>
      </c>
      <c r="J15" s="15">
        <v>3</v>
      </c>
    </row>
    <row r="16" spans="1:10" ht="42" customHeight="1">
      <c r="A16" s="10"/>
      <c r="B16" s="11"/>
      <c r="C16" s="11"/>
      <c r="D16" s="21" t="s">
        <v>20</v>
      </c>
      <c r="E16" s="12" t="s">
        <v>16</v>
      </c>
      <c r="F16" s="13">
        <v>1</v>
      </c>
      <c r="G16" s="14">
        <f>+G17+G18+G19</f>
        <v>0</v>
      </c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21" t="s">
        <v>21</v>
      </c>
      <c r="E17" s="12" t="s">
        <v>22</v>
      </c>
      <c r="F17" s="13">
        <v>7.2</v>
      </c>
      <c r="G17" s="22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21" t="s">
        <v>23</v>
      </c>
      <c r="E18" s="12" t="s">
        <v>22</v>
      </c>
      <c r="F18" s="13">
        <v>8.5</v>
      </c>
      <c r="G18" s="22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21" t="s">
        <v>24</v>
      </c>
      <c r="E19" s="12" t="s">
        <v>22</v>
      </c>
      <c r="F19" s="13">
        <v>2.1</v>
      </c>
      <c r="G19" s="22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21" t="s">
        <v>25</v>
      </c>
      <c r="E20" s="12" t="s">
        <v>16</v>
      </c>
      <c r="F20" s="13">
        <v>1</v>
      </c>
      <c r="G20" s="14">
        <f>+G21+G22</f>
        <v>0</v>
      </c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21" t="s">
        <v>26</v>
      </c>
      <c r="E21" s="12" t="s">
        <v>22</v>
      </c>
      <c r="F21" s="13">
        <v>1.8</v>
      </c>
      <c r="G21" s="22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21" t="s">
        <v>27</v>
      </c>
      <c r="E22" s="12" t="s">
        <v>22</v>
      </c>
      <c r="F22" s="13">
        <v>6.4</v>
      </c>
      <c r="G22" s="22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21" t="s">
        <v>28</v>
      </c>
      <c r="E23" s="12" t="s">
        <v>16</v>
      </c>
      <c r="F23" s="13">
        <v>1</v>
      </c>
      <c r="G23" s="14">
        <f>+G24+G25+G26+G27</f>
        <v>0</v>
      </c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21" t="s">
        <v>29</v>
      </c>
      <c r="E24" s="12" t="s">
        <v>30</v>
      </c>
      <c r="F24" s="13">
        <v>5</v>
      </c>
      <c r="G24" s="22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21" t="s">
        <v>31</v>
      </c>
      <c r="E25" s="12" t="s">
        <v>30</v>
      </c>
      <c r="F25" s="13">
        <v>6</v>
      </c>
      <c r="G25" s="22"/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21" t="s">
        <v>32</v>
      </c>
      <c r="E26" s="12" t="s">
        <v>30</v>
      </c>
      <c r="F26" s="13">
        <v>3</v>
      </c>
      <c r="G26" s="22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21" t="s">
        <v>33</v>
      </c>
      <c r="E27" s="12" t="s">
        <v>30</v>
      </c>
      <c r="F27" s="13">
        <v>7</v>
      </c>
      <c r="G27" s="22"/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21" t="s">
        <v>34</v>
      </c>
      <c r="E28" s="12" t="s">
        <v>16</v>
      </c>
      <c r="F28" s="13">
        <v>1</v>
      </c>
      <c r="G28" s="14">
        <f>+G29+G30</f>
        <v>0</v>
      </c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21" t="s">
        <v>35</v>
      </c>
      <c r="E29" s="12" t="s">
        <v>36</v>
      </c>
      <c r="F29" s="13">
        <v>1</v>
      </c>
      <c r="G29" s="22"/>
      <c r="H29" s="2"/>
      <c r="I29" s="15">
        <v>20</v>
      </c>
      <c r="J29" s="15">
        <v>4</v>
      </c>
    </row>
    <row r="30" spans="1:10" ht="42" customHeight="1">
      <c r="A30" s="10"/>
      <c r="B30" s="11"/>
      <c r="C30" s="11"/>
      <c r="D30" s="21" t="s">
        <v>37</v>
      </c>
      <c r="E30" s="12" t="s">
        <v>36</v>
      </c>
      <c r="F30" s="13">
        <v>2</v>
      </c>
      <c r="G30" s="22"/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21" t="s">
        <v>38</v>
      </c>
      <c r="E31" s="12" t="s">
        <v>16</v>
      </c>
      <c r="F31" s="13">
        <v>1</v>
      </c>
      <c r="G31" s="14">
        <f>+G32</f>
        <v>0</v>
      </c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21" t="s">
        <v>93</v>
      </c>
      <c r="E32" s="12" t="s">
        <v>39</v>
      </c>
      <c r="F32" s="13">
        <v>1</v>
      </c>
      <c r="G32" s="22"/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21" t="s">
        <v>40</v>
      </c>
      <c r="E33" s="12" t="s">
        <v>16</v>
      </c>
      <c r="F33" s="13">
        <v>1</v>
      </c>
      <c r="G33" s="14">
        <f>+G34</f>
        <v>0</v>
      </c>
      <c r="H33" s="2"/>
      <c r="I33" s="15">
        <v>24</v>
      </c>
      <c r="J33" s="15">
        <v>4</v>
      </c>
    </row>
    <row r="34" spans="1:10" ht="42" customHeight="1">
      <c r="A34" s="10"/>
      <c r="B34" s="11"/>
      <c r="C34" s="11"/>
      <c r="D34" s="21" t="s">
        <v>94</v>
      </c>
      <c r="E34" s="12" t="s">
        <v>39</v>
      </c>
      <c r="F34" s="13">
        <v>1</v>
      </c>
      <c r="G34" s="22"/>
      <c r="H34" s="2"/>
      <c r="I34" s="15">
        <v>25</v>
      </c>
      <c r="J34" s="15">
        <v>4</v>
      </c>
    </row>
    <row r="35" spans="1:10" ht="42" customHeight="1">
      <c r="A35" s="10"/>
      <c r="B35" s="11"/>
      <c r="C35" s="11"/>
      <c r="D35" s="21" t="s">
        <v>41</v>
      </c>
      <c r="E35" s="12" t="s">
        <v>16</v>
      </c>
      <c r="F35" s="13">
        <v>1</v>
      </c>
      <c r="G35" s="14">
        <f>+G36+G37+G38+G39+G40+G41+G42</f>
        <v>0</v>
      </c>
      <c r="H35" s="2"/>
      <c r="I35" s="15">
        <v>26</v>
      </c>
      <c r="J35" s="15">
        <v>4</v>
      </c>
    </row>
    <row r="36" spans="1:10" ht="42" customHeight="1">
      <c r="A36" s="10"/>
      <c r="B36" s="11"/>
      <c r="C36" s="11"/>
      <c r="D36" s="21" t="s">
        <v>42</v>
      </c>
      <c r="E36" s="12" t="s">
        <v>43</v>
      </c>
      <c r="F36" s="13">
        <v>8</v>
      </c>
      <c r="G36" s="22"/>
      <c r="H36" s="2"/>
      <c r="I36" s="15">
        <v>27</v>
      </c>
      <c r="J36" s="15">
        <v>4</v>
      </c>
    </row>
    <row r="37" spans="1:10" ht="42" customHeight="1">
      <c r="A37" s="10"/>
      <c r="B37" s="11"/>
      <c r="C37" s="11"/>
      <c r="D37" s="21" t="s">
        <v>44</v>
      </c>
      <c r="E37" s="12" t="s">
        <v>43</v>
      </c>
      <c r="F37" s="13">
        <v>8</v>
      </c>
      <c r="G37" s="22"/>
      <c r="H37" s="2"/>
      <c r="I37" s="15">
        <v>28</v>
      </c>
      <c r="J37" s="15">
        <v>4</v>
      </c>
    </row>
    <row r="38" spans="1:10" ht="42" customHeight="1">
      <c r="A38" s="10"/>
      <c r="B38" s="11"/>
      <c r="C38" s="11"/>
      <c r="D38" s="21" t="s">
        <v>45</v>
      </c>
      <c r="E38" s="12" t="s">
        <v>43</v>
      </c>
      <c r="F38" s="13">
        <v>8</v>
      </c>
      <c r="G38" s="22"/>
      <c r="H38" s="2"/>
      <c r="I38" s="15">
        <v>29</v>
      </c>
      <c r="J38" s="15">
        <v>4</v>
      </c>
    </row>
    <row r="39" spans="1:10" ht="42" customHeight="1">
      <c r="A39" s="10"/>
      <c r="B39" s="11"/>
      <c r="C39" s="11"/>
      <c r="D39" s="21" t="s">
        <v>46</v>
      </c>
      <c r="E39" s="12" t="s">
        <v>43</v>
      </c>
      <c r="F39" s="13">
        <v>8</v>
      </c>
      <c r="G39" s="22"/>
      <c r="H39" s="2"/>
      <c r="I39" s="15">
        <v>30</v>
      </c>
      <c r="J39" s="15">
        <v>4</v>
      </c>
    </row>
    <row r="40" spans="1:10" ht="42" customHeight="1">
      <c r="A40" s="10"/>
      <c r="B40" s="11"/>
      <c r="C40" s="11"/>
      <c r="D40" s="21" t="s">
        <v>47</v>
      </c>
      <c r="E40" s="12" t="s">
        <v>43</v>
      </c>
      <c r="F40" s="13">
        <v>8</v>
      </c>
      <c r="G40" s="22"/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21" t="s">
        <v>48</v>
      </c>
      <c r="E41" s="12" t="s">
        <v>43</v>
      </c>
      <c r="F41" s="13">
        <v>3</v>
      </c>
      <c r="G41" s="22"/>
      <c r="H41" s="2"/>
      <c r="I41" s="15">
        <v>32</v>
      </c>
      <c r="J41" s="15">
        <v>4</v>
      </c>
    </row>
    <row r="42" spans="1:10" ht="42" customHeight="1">
      <c r="A42" s="10"/>
      <c r="B42" s="11"/>
      <c r="C42" s="11"/>
      <c r="D42" s="21" t="s">
        <v>49</v>
      </c>
      <c r="E42" s="12" t="s">
        <v>43</v>
      </c>
      <c r="F42" s="13">
        <v>3</v>
      </c>
      <c r="G42" s="22"/>
      <c r="H42" s="2"/>
      <c r="I42" s="15">
        <v>33</v>
      </c>
      <c r="J42" s="15">
        <v>4</v>
      </c>
    </row>
    <row r="43" spans="1:10" ht="42" customHeight="1">
      <c r="A43" s="10"/>
      <c r="B43" s="11"/>
      <c r="C43" s="11"/>
      <c r="D43" s="21" t="s">
        <v>50</v>
      </c>
      <c r="E43" s="12" t="s">
        <v>16</v>
      </c>
      <c r="F43" s="13">
        <v>1</v>
      </c>
      <c r="G43" s="14">
        <f>+G44</f>
        <v>0</v>
      </c>
      <c r="H43" s="2"/>
      <c r="I43" s="15">
        <v>34</v>
      </c>
      <c r="J43" s="15">
        <v>4</v>
      </c>
    </row>
    <row r="44" spans="1:10" ht="42" customHeight="1">
      <c r="A44" s="10"/>
      <c r="B44" s="11"/>
      <c r="C44" s="11"/>
      <c r="D44" s="21" t="s">
        <v>51</v>
      </c>
      <c r="E44" s="12" t="s">
        <v>52</v>
      </c>
      <c r="F44" s="13">
        <v>1</v>
      </c>
      <c r="G44" s="22"/>
      <c r="H44" s="2"/>
      <c r="I44" s="15">
        <v>35</v>
      </c>
      <c r="J44" s="15">
        <v>4</v>
      </c>
    </row>
    <row r="45" spans="1:10" ht="42" customHeight="1">
      <c r="A45" s="10"/>
      <c r="B45" s="11"/>
      <c r="C45" s="11"/>
      <c r="D45" s="21" t="s">
        <v>53</v>
      </c>
      <c r="E45" s="12" t="s">
        <v>16</v>
      </c>
      <c r="F45" s="13">
        <v>1</v>
      </c>
      <c r="G45" s="14">
        <f>+G46</f>
        <v>0</v>
      </c>
      <c r="H45" s="2"/>
      <c r="I45" s="15">
        <v>36</v>
      </c>
      <c r="J45" s="15">
        <v>4</v>
      </c>
    </row>
    <row r="46" spans="1:10" ht="42" customHeight="1">
      <c r="A46" s="10"/>
      <c r="B46" s="11"/>
      <c r="C46" s="11"/>
      <c r="D46" s="21" t="s">
        <v>95</v>
      </c>
      <c r="E46" s="12" t="s">
        <v>30</v>
      </c>
      <c r="F46" s="13">
        <v>2</v>
      </c>
      <c r="G46" s="22"/>
      <c r="H46" s="2"/>
      <c r="I46" s="15">
        <v>37</v>
      </c>
      <c r="J46" s="15">
        <v>4</v>
      </c>
    </row>
    <row r="47" spans="1:10" ht="42" customHeight="1">
      <c r="A47" s="31" t="s">
        <v>54</v>
      </c>
      <c r="B47" s="29"/>
      <c r="C47" s="29"/>
      <c r="D47" s="30"/>
      <c r="E47" s="12" t="s">
        <v>16</v>
      </c>
      <c r="F47" s="13">
        <v>1</v>
      </c>
      <c r="G47" s="14">
        <f>+G48</f>
        <v>0</v>
      </c>
      <c r="H47" s="2"/>
      <c r="I47" s="15">
        <v>38</v>
      </c>
      <c r="J47" s="15">
        <v>1</v>
      </c>
    </row>
    <row r="48" spans="1:10" ht="42" customHeight="1">
      <c r="A48" s="10"/>
      <c r="B48" s="28" t="s">
        <v>54</v>
      </c>
      <c r="C48" s="29"/>
      <c r="D48" s="30"/>
      <c r="E48" s="12" t="s">
        <v>16</v>
      </c>
      <c r="F48" s="13">
        <v>1</v>
      </c>
      <c r="G48" s="14">
        <f>+G49</f>
        <v>0</v>
      </c>
      <c r="H48" s="2"/>
      <c r="I48" s="15">
        <v>39</v>
      </c>
      <c r="J48" s="15">
        <v>2</v>
      </c>
    </row>
    <row r="49" spans="1:10" ht="42" customHeight="1">
      <c r="A49" s="10"/>
      <c r="B49" s="11"/>
      <c r="C49" s="28" t="s">
        <v>54</v>
      </c>
      <c r="D49" s="30"/>
      <c r="E49" s="12" t="s">
        <v>16</v>
      </c>
      <c r="F49" s="13">
        <v>1</v>
      </c>
      <c r="G49" s="14">
        <f>+G50</f>
        <v>0</v>
      </c>
      <c r="H49" s="2"/>
      <c r="I49" s="15">
        <v>40</v>
      </c>
      <c r="J49" s="15">
        <v>3</v>
      </c>
    </row>
    <row r="50" spans="1:10" ht="42" customHeight="1">
      <c r="A50" s="10"/>
      <c r="B50" s="11"/>
      <c r="C50" s="11"/>
      <c r="D50" s="21" t="s">
        <v>55</v>
      </c>
      <c r="E50" s="12" t="s">
        <v>16</v>
      </c>
      <c r="F50" s="13">
        <v>1</v>
      </c>
      <c r="G50" s="14">
        <f>+G51</f>
        <v>0</v>
      </c>
      <c r="H50" s="2"/>
      <c r="I50" s="15">
        <v>41</v>
      </c>
      <c r="J50" s="15">
        <v>4</v>
      </c>
    </row>
    <row r="51" spans="1:10" ht="42" customHeight="1">
      <c r="A51" s="10"/>
      <c r="B51" s="11"/>
      <c r="C51" s="11"/>
      <c r="D51" s="21" t="s">
        <v>96</v>
      </c>
      <c r="E51" s="12" t="s">
        <v>16</v>
      </c>
      <c r="F51" s="13">
        <v>1</v>
      </c>
      <c r="G51" s="22"/>
      <c r="H51" s="2"/>
      <c r="I51" s="15">
        <v>42</v>
      </c>
      <c r="J51" s="15">
        <v>4</v>
      </c>
    </row>
    <row r="52" spans="1:10" ht="42" customHeight="1">
      <c r="A52" s="31" t="s">
        <v>56</v>
      </c>
      <c r="B52" s="29"/>
      <c r="C52" s="29"/>
      <c r="D52" s="30"/>
      <c r="E52" s="12" t="s">
        <v>16</v>
      </c>
      <c r="F52" s="13">
        <v>1</v>
      </c>
      <c r="G52" s="22"/>
      <c r="H52" s="2"/>
      <c r="I52" s="15">
        <v>43</v>
      </c>
      <c r="J52" s="15"/>
    </row>
    <row r="53" spans="1:10" ht="42" customHeight="1">
      <c r="A53" s="31" t="s">
        <v>57</v>
      </c>
      <c r="B53" s="29"/>
      <c r="C53" s="29"/>
      <c r="D53" s="30"/>
      <c r="E53" s="12" t="s">
        <v>16</v>
      </c>
      <c r="F53" s="13">
        <v>1</v>
      </c>
      <c r="G53" s="14">
        <f>+G54+G70</f>
        <v>0</v>
      </c>
      <c r="H53" s="2"/>
      <c r="I53" s="15">
        <v>44</v>
      </c>
      <c r="J53" s="15"/>
    </row>
    <row r="54" spans="1:10" ht="42" customHeight="1">
      <c r="A54" s="31" t="s">
        <v>58</v>
      </c>
      <c r="B54" s="29"/>
      <c r="C54" s="29"/>
      <c r="D54" s="30"/>
      <c r="E54" s="12" t="s">
        <v>16</v>
      </c>
      <c r="F54" s="13">
        <v>1</v>
      </c>
      <c r="G54" s="14">
        <f>+G55+G59</f>
        <v>0</v>
      </c>
      <c r="H54" s="2"/>
      <c r="I54" s="15">
        <v>45</v>
      </c>
      <c r="J54" s="15">
        <v>1</v>
      </c>
    </row>
    <row r="55" spans="1:10" ht="42" customHeight="1">
      <c r="A55" s="10"/>
      <c r="B55" s="28" t="s">
        <v>59</v>
      </c>
      <c r="C55" s="29"/>
      <c r="D55" s="30"/>
      <c r="E55" s="12" t="s">
        <v>16</v>
      </c>
      <c r="F55" s="13">
        <v>1</v>
      </c>
      <c r="G55" s="14">
        <f>+G56</f>
        <v>0</v>
      </c>
      <c r="H55" s="2"/>
      <c r="I55" s="15">
        <v>46</v>
      </c>
      <c r="J55" s="15">
        <v>2</v>
      </c>
    </row>
    <row r="56" spans="1:10" ht="42" customHeight="1">
      <c r="A56" s="10"/>
      <c r="B56" s="11"/>
      <c r="C56" s="28" t="s">
        <v>59</v>
      </c>
      <c r="D56" s="30"/>
      <c r="E56" s="12" t="s">
        <v>16</v>
      </c>
      <c r="F56" s="13">
        <v>1</v>
      </c>
      <c r="G56" s="14">
        <f>+G57</f>
        <v>0</v>
      </c>
      <c r="H56" s="2"/>
      <c r="I56" s="15">
        <v>47</v>
      </c>
      <c r="J56" s="15">
        <v>3</v>
      </c>
    </row>
    <row r="57" spans="1:10" ht="42" customHeight="1">
      <c r="A57" s="10"/>
      <c r="B57" s="11"/>
      <c r="C57" s="11"/>
      <c r="D57" s="21" t="s">
        <v>60</v>
      </c>
      <c r="E57" s="12" t="s">
        <v>16</v>
      </c>
      <c r="F57" s="13">
        <v>1</v>
      </c>
      <c r="G57" s="14">
        <f>+G58</f>
        <v>0</v>
      </c>
      <c r="H57" s="2"/>
      <c r="I57" s="15">
        <v>48</v>
      </c>
      <c r="J57" s="15">
        <v>4</v>
      </c>
    </row>
    <row r="58" spans="1:10" ht="42" customHeight="1">
      <c r="A58" s="10"/>
      <c r="B58" s="11"/>
      <c r="C58" s="11"/>
      <c r="D58" s="21" t="s">
        <v>97</v>
      </c>
      <c r="E58" s="12" t="s">
        <v>30</v>
      </c>
      <c r="F58" s="13">
        <v>2</v>
      </c>
      <c r="G58" s="22"/>
      <c r="H58" s="2"/>
      <c r="I58" s="15">
        <v>49</v>
      </c>
      <c r="J58" s="15">
        <v>4</v>
      </c>
    </row>
    <row r="59" spans="1:10" ht="42" customHeight="1">
      <c r="A59" s="10"/>
      <c r="B59" s="28" t="s">
        <v>57</v>
      </c>
      <c r="C59" s="29"/>
      <c r="D59" s="30"/>
      <c r="E59" s="12" t="s">
        <v>16</v>
      </c>
      <c r="F59" s="13">
        <v>1</v>
      </c>
      <c r="G59" s="14">
        <f>+G60+G64+G67</f>
        <v>0</v>
      </c>
      <c r="H59" s="2"/>
      <c r="I59" s="15">
        <v>50</v>
      </c>
      <c r="J59" s="15">
        <v>2</v>
      </c>
    </row>
    <row r="60" spans="1:10" ht="42" customHeight="1">
      <c r="A60" s="10"/>
      <c r="B60" s="11"/>
      <c r="C60" s="28" t="s">
        <v>61</v>
      </c>
      <c r="D60" s="30"/>
      <c r="E60" s="12" t="s">
        <v>16</v>
      </c>
      <c r="F60" s="13">
        <v>1</v>
      </c>
      <c r="G60" s="14">
        <f>+G61</f>
        <v>0</v>
      </c>
      <c r="H60" s="2"/>
      <c r="I60" s="15">
        <v>51</v>
      </c>
      <c r="J60" s="15">
        <v>3</v>
      </c>
    </row>
    <row r="61" spans="1:10" ht="42" customHeight="1">
      <c r="A61" s="10"/>
      <c r="B61" s="11"/>
      <c r="C61" s="11"/>
      <c r="D61" s="21" t="s">
        <v>62</v>
      </c>
      <c r="E61" s="12" t="s">
        <v>16</v>
      </c>
      <c r="F61" s="13">
        <v>1</v>
      </c>
      <c r="G61" s="14">
        <f>+G62+G63</f>
        <v>0</v>
      </c>
      <c r="H61" s="2"/>
      <c r="I61" s="15">
        <v>52</v>
      </c>
      <c r="J61" s="15">
        <v>4</v>
      </c>
    </row>
    <row r="62" spans="1:10" ht="42" customHeight="1">
      <c r="A62" s="10"/>
      <c r="B62" s="11"/>
      <c r="C62" s="11"/>
      <c r="D62" s="21" t="s">
        <v>63</v>
      </c>
      <c r="E62" s="12" t="s">
        <v>52</v>
      </c>
      <c r="F62" s="13">
        <v>2</v>
      </c>
      <c r="G62" s="22"/>
      <c r="H62" s="2"/>
      <c r="I62" s="15">
        <v>53</v>
      </c>
      <c r="J62" s="15">
        <v>4</v>
      </c>
    </row>
    <row r="63" spans="1:10" ht="42" customHeight="1">
      <c r="A63" s="10"/>
      <c r="B63" s="11"/>
      <c r="C63" s="11"/>
      <c r="D63" s="21" t="s">
        <v>64</v>
      </c>
      <c r="E63" s="12" t="s">
        <v>52</v>
      </c>
      <c r="F63" s="13">
        <v>1</v>
      </c>
      <c r="G63" s="22"/>
      <c r="H63" s="2"/>
      <c r="I63" s="15">
        <v>54</v>
      </c>
      <c r="J63" s="15">
        <v>4</v>
      </c>
    </row>
    <row r="64" spans="1:10" ht="42" customHeight="1">
      <c r="A64" s="10"/>
      <c r="B64" s="11"/>
      <c r="C64" s="28" t="s">
        <v>65</v>
      </c>
      <c r="D64" s="30"/>
      <c r="E64" s="12" t="s">
        <v>16</v>
      </c>
      <c r="F64" s="13">
        <v>1</v>
      </c>
      <c r="G64" s="14">
        <f>+G65</f>
        <v>0</v>
      </c>
      <c r="H64" s="2"/>
      <c r="I64" s="15">
        <v>55</v>
      </c>
      <c r="J64" s="15">
        <v>3</v>
      </c>
    </row>
    <row r="65" spans="1:10" ht="42" customHeight="1">
      <c r="A65" s="10"/>
      <c r="B65" s="11"/>
      <c r="C65" s="11"/>
      <c r="D65" s="21" t="s">
        <v>66</v>
      </c>
      <c r="E65" s="12" t="s">
        <v>16</v>
      </c>
      <c r="F65" s="13">
        <v>1</v>
      </c>
      <c r="G65" s="14">
        <f>+G66</f>
        <v>0</v>
      </c>
      <c r="H65" s="2"/>
      <c r="I65" s="15">
        <v>56</v>
      </c>
      <c r="J65" s="15">
        <v>4</v>
      </c>
    </row>
    <row r="66" spans="1:10" ht="42" customHeight="1">
      <c r="A66" s="10"/>
      <c r="B66" s="11"/>
      <c r="C66" s="11"/>
      <c r="D66" s="21" t="s">
        <v>98</v>
      </c>
      <c r="E66" s="12" t="s">
        <v>67</v>
      </c>
      <c r="F66" s="13">
        <v>1</v>
      </c>
      <c r="G66" s="22"/>
      <c r="H66" s="2"/>
      <c r="I66" s="15">
        <v>57</v>
      </c>
      <c r="J66" s="15">
        <v>4</v>
      </c>
    </row>
    <row r="67" spans="1:10" ht="42" customHeight="1">
      <c r="A67" s="10"/>
      <c r="B67" s="11"/>
      <c r="C67" s="28" t="s">
        <v>68</v>
      </c>
      <c r="D67" s="30"/>
      <c r="E67" s="12" t="s">
        <v>16</v>
      </c>
      <c r="F67" s="13">
        <v>1</v>
      </c>
      <c r="G67" s="14">
        <f>+G68</f>
        <v>0</v>
      </c>
      <c r="H67" s="2"/>
      <c r="I67" s="15">
        <v>58</v>
      </c>
      <c r="J67" s="15">
        <v>3</v>
      </c>
    </row>
    <row r="68" spans="1:10" ht="42" customHeight="1">
      <c r="A68" s="10"/>
      <c r="B68" s="11"/>
      <c r="C68" s="11"/>
      <c r="D68" s="21" t="s">
        <v>68</v>
      </c>
      <c r="E68" s="12" t="s">
        <v>16</v>
      </c>
      <c r="F68" s="13">
        <v>1</v>
      </c>
      <c r="G68" s="14">
        <f>+G69</f>
        <v>0</v>
      </c>
      <c r="H68" s="2"/>
      <c r="I68" s="15">
        <v>59</v>
      </c>
      <c r="J68" s="15">
        <v>4</v>
      </c>
    </row>
    <row r="69" spans="1:10" ht="42" customHeight="1">
      <c r="A69" s="10"/>
      <c r="B69" s="11"/>
      <c r="C69" s="11"/>
      <c r="D69" s="21" t="s">
        <v>99</v>
      </c>
      <c r="E69" s="12" t="s">
        <v>39</v>
      </c>
      <c r="F69" s="13">
        <v>1</v>
      </c>
      <c r="G69" s="22"/>
      <c r="H69" s="2"/>
      <c r="I69" s="15">
        <v>60</v>
      </c>
      <c r="J69" s="15">
        <v>4</v>
      </c>
    </row>
    <row r="70" spans="1:10" ht="42" customHeight="1">
      <c r="A70" s="31" t="s">
        <v>69</v>
      </c>
      <c r="B70" s="29"/>
      <c r="C70" s="29"/>
      <c r="D70" s="30"/>
      <c r="E70" s="12" t="s">
        <v>16</v>
      </c>
      <c r="F70" s="13">
        <v>1</v>
      </c>
      <c r="G70" s="22"/>
      <c r="H70" s="2"/>
      <c r="I70" s="15">
        <v>61</v>
      </c>
      <c r="J70" s="15"/>
    </row>
    <row r="71" spans="1:10" ht="42" customHeight="1">
      <c r="A71" s="31" t="s">
        <v>70</v>
      </c>
      <c r="B71" s="29"/>
      <c r="C71" s="29"/>
      <c r="D71" s="30"/>
      <c r="E71" s="12" t="s">
        <v>16</v>
      </c>
      <c r="F71" s="13">
        <v>1</v>
      </c>
      <c r="G71" s="22"/>
      <c r="H71" s="2"/>
      <c r="I71" s="15">
        <v>62</v>
      </c>
      <c r="J71" s="15"/>
    </row>
    <row r="72" spans="1:10" ht="42" customHeight="1">
      <c r="A72" s="31" t="s">
        <v>71</v>
      </c>
      <c r="B72" s="29"/>
      <c r="C72" s="29"/>
      <c r="D72" s="30"/>
      <c r="E72" s="12" t="s">
        <v>16</v>
      </c>
      <c r="F72" s="13">
        <v>1</v>
      </c>
      <c r="G72" s="14">
        <f>+G73</f>
        <v>0</v>
      </c>
      <c r="H72" s="2"/>
      <c r="I72" s="15">
        <v>63</v>
      </c>
      <c r="J72" s="15">
        <v>1</v>
      </c>
    </row>
    <row r="73" spans="1:10" ht="42" customHeight="1">
      <c r="A73" s="10"/>
      <c r="B73" s="28" t="s">
        <v>71</v>
      </c>
      <c r="C73" s="29"/>
      <c r="D73" s="30"/>
      <c r="E73" s="12" t="s">
        <v>16</v>
      </c>
      <c r="F73" s="13">
        <v>1</v>
      </c>
      <c r="G73" s="14">
        <f>+G74</f>
        <v>0</v>
      </c>
      <c r="H73" s="2"/>
      <c r="I73" s="15">
        <v>64</v>
      </c>
      <c r="J73" s="15">
        <v>2</v>
      </c>
    </row>
    <row r="74" spans="1:10" ht="42" customHeight="1">
      <c r="A74" s="10"/>
      <c r="B74" s="11"/>
      <c r="C74" s="28" t="s">
        <v>71</v>
      </c>
      <c r="D74" s="30"/>
      <c r="E74" s="12" t="s">
        <v>16</v>
      </c>
      <c r="F74" s="13">
        <v>1</v>
      </c>
      <c r="G74" s="14">
        <f>+G75</f>
        <v>0</v>
      </c>
      <c r="H74" s="2"/>
      <c r="I74" s="15">
        <v>65</v>
      </c>
      <c r="J74" s="15">
        <v>3</v>
      </c>
    </row>
    <row r="75" spans="1:10" ht="42" customHeight="1">
      <c r="A75" s="10"/>
      <c r="B75" s="11"/>
      <c r="C75" s="11"/>
      <c r="D75" s="21" t="s">
        <v>71</v>
      </c>
      <c r="E75" s="12" t="s">
        <v>16</v>
      </c>
      <c r="F75" s="13">
        <v>1</v>
      </c>
      <c r="G75" s="14">
        <f>+G76</f>
        <v>0</v>
      </c>
      <c r="H75" s="2"/>
      <c r="I75" s="15">
        <v>66</v>
      </c>
      <c r="J75" s="15">
        <v>4</v>
      </c>
    </row>
    <row r="76" spans="1:10" ht="42" customHeight="1">
      <c r="A76" s="10"/>
      <c r="B76" s="11"/>
      <c r="C76" s="11"/>
      <c r="D76" s="21" t="s">
        <v>72</v>
      </c>
      <c r="E76" s="12" t="s">
        <v>36</v>
      </c>
      <c r="F76" s="13">
        <v>3</v>
      </c>
      <c r="G76" s="22"/>
      <c r="H76" s="2"/>
      <c r="I76" s="15">
        <v>67</v>
      </c>
      <c r="J76" s="15">
        <v>4</v>
      </c>
    </row>
    <row r="77" spans="1:10" ht="42" customHeight="1">
      <c r="A77" s="32" t="s">
        <v>73</v>
      </c>
      <c r="B77" s="33"/>
      <c r="C77" s="33"/>
      <c r="D77" s="34"/>
      <c r="E77" s="23" t="s">
        <v>16</v>
      </c>
      <c r="F77" s="24">
        <v>1</v>
      </c>
      <c r="G77" s="25">
        <f>+G10</f>
        <v>0</v>
      </c>
      <c r="H77" s="26"/>
      <c r="I77" s="27">
        <v>68</v>
      </c>
      <c r="J77" s="27"/>
    </row>
    <row r="78" spans="1:10" ht="42" customHeight="1">
      <c r="A78" s="31" t="s">
        <v>74</v>
      </c>
      <c r="B78" s="29"/>
      <c r="C78" s="29"/>
      <c r="D78" s="30"/>
      <c r="E78" s="12" t="s">
        <v>16</v>
      </c>
      <c r="F78" s="13">
        <v>1</v>
      </c>
      <c r="G78" s="14">
        <f>+G79+G104</f>
        <v>0</v>
      </c>
      <c r="H78" s="2"/>
      <c r="I78" s="15">
        <v>69</v>
      </c>
      <c r="J78" s="15"/>
    </row>
    <row r="79" spans="1:10" ht="42" customHeight="1">
      <c r="A79" s="31" t="s">
        <v>75</v>
      </c>
      <c r="B79" s="29"/>
      <c r="C79" s="29"/>
      <c r="D79" s="30"/>
      <c r="E79" s="12" t="s">
        <v>16</v>
      </c>
      <c r="F79" s="13">
        <v>1</v>
      </c>
      <c r="G79" s="14">
        <f>+G80+G89+G97+G98</f>
        <v>0</v>
      </c>
      <c r="H79" s="2"/>
      <c r="I79" s="15">
        <v>70</v>
      </c>
      <c r="J79" s="15"/>
    </row>
    <row r="80" spans="1:10" ht="42" customHeight="1">
      <c r="A80" s="31" t="s">
        <v>19</v>
      </c>
      <c r="B80" s="29"/>
      <c r="C80" s="29"/>
      <c r="D80" s="30"/>
      <c r="E80" s="12" t="s">
        <v>16</v>
      </c>
      <c r="F80" s="13">
        <v>1</v>
      </c>
      <c r="G80" s="14">
        <f>+G81</f>
        <v>0</v>
      </c>
      <c r="H80" s="2"/>
      <c r="I80" s="15">
        <v>71</v>
      </c>
      <c r="J80" s="15">
        <v>1</v>
      </c>
    </row>
    <row r="81" spans="1:10" ht="42" customHeight="1">
      <c r="A81" s="10"/>
      <c r="B81" s="28" t="s">
        <v>76</v>
      </c>
      <c r="C81" s="29"/>
      <c r="D81" s="30"/>
      <c r="E81" s="12" t="s">
        <v>16</v>
      </c>
      <c r="F81" s="13">
        <v>1</v>
      </c>
      <c r="G81" s="14">
        <f>+G82</f>
        <v>0</v>
      </c>
      <c r="H81" s="2"/>
      <c r="I81" s="15">
        <v>72</v>
      </c>
      <c r="J81" s="15">
        <v>2</v>
      </c>
    </row>
    <row r="82" spans="1:10" ht="42" customHeight="1">
      <c r="A82" s="10"/>
      <c r="B82" s="11"/>
      <c r="C82" s="28" t="s">
        <v>77</v>
      </c>
      <c r="D82" s="30"/>
      <c r="E82" s="12" t="s">
        <v>16</v>
      </c>
      <c r="F82" s="13">
        <v>1</v>
      </c>
      <c r="G82" s="14">
        <f>+G83+G85</f>
        <v>0</v>
      </c>
      <c r="H82" s="2"/>
      <c r="I82" s="15">
        <v>73</v>
      </c>
      <c r="J82" s="15">
        <v>3</v>
      </c>
    </row>
    <row r="83" spans="1:10" ht="42" customHeight="1">
      <c r="A83" s="10"/>
      <c r="B83" s="11"/>
      <c r="C83" s="11"/>
      <c r="D83" s="21" t="s">
        <v>78</v>
      </c>
      <c r="E83" s="12" t="s">
        <v>16</v>
      </c>
      <c r="F83" s="13">
        <v>1</v>
      </c>
      <c r="G83" s="14">
        <f>+G84</f>
        <v>0</v>
      </c>
      <c r="H83" s="2"/>
      <c r="I83" s="15">
        <v>74</v>
      </c>
      <c r="J83" s="15">
        <v>4</v>
      </c>
    </row>
    <row r="84" spans="1:10" ht="42" customHeight="1">
      <c r="A84" s="10"/>
      <c r="B84" s="11"/>
      <c r="C84" s="11"/>
      <c r="D84" s="21" t="s">
        <v>100</v>
      </c>
      <c r="E84" s="12" t="s">
        <v>79</v>
      </c>
      <c r="F84" s="13">
        <v>3</v>
      </c>
      <c r="G84" s="22"/>
      <c r="H84" s="2"/>
      <c r="I84" s="15">
        <v>75</v>
      </c>
      <c r="J84" s="15">
        <v>4</v>
      </c>
    </row>
    <row r="85" spans="1:10" ht="42" customHeight="1">
      <c r="A85" s="10"/>
      <c r="B85" s="11"/>
      <c r="C85" s="11"/>
      <c r="D85" s="21" t="s">
        <v>80</v>
      </c>
      <c r="E85" s="12" t="s">
        <v>16</v>
      </c>
      <c r="F85" s="13">
        <v>1</v>
      </c>
      <c r="G85" s="14">
        <f>+G86+G87+G88</f>
        <v>0</v>
      </c>
      <c r="H85" s="2"/>
      <c r="I85" s="15">
        <v>76</v>
      </c>
      <c r="J85" s="15">
        <v>4</v>
      </c>
    </row>
    <row r="86" spans="1:10" ht="42" customHeight="1">
      <c r="A86" s="10"/>
      <c r="B86" s="11"/>
      <c r="C86" s="11"/>
      <c r="D86" s="21" t="s">
        <v>101</v>
      </c>
      <c r="E86" s="12" t="s">
        <v>16</v>
      </c>
      <c r="F86" s="13">
        <v>1</v>
      </c>
      <c r="G86" s="22"/>
      <c r="H86" s="2"/>
      <c r="I86" s="15">
        <v>77</v>
      </c>
      <c r="J86" s="15">
        <v>4</v>
      </c>
    </row>
    <row r="87" spans="1:10" ht="42" customHeight="1">
      <c r="A87" s="10"/>
      <c r="B87" s="11"/>
      <c r="C87" s="11"/>
      <c r="D87" s="21" t="s">
        <v>102</v>
      </c>
      <c r="E87" s="12" t="s">
        <v>16</v>
      </c>
      <c r="F87" s="13">
        <v>1</v>
      </c>
      <c r="G87" s="22"/>
      <c r="H87" s="2"/>
      <c r="I87" s="15">
        <v>78</v>
      </c>
      <c r="J87" s="15">
        <v>4</v>
      </c>
    </row>
    <row r="88" spans="1:10" ht="42" customHeight="1">
      <c r="A88" s="10"/>
      <c r="B88" s="11"/>
      <c r="C88" s="11"/>
      <c r="D88" s="21" t="s">
        <v>103</v>
      </c>
      <c r="E88" s="12" t="s">
        <v>81</v>
      </c>
      <c r="F88" s="13">
        <v>0.17</v>
      </c>
      <c r="G88" s="22"/>
      <c r="H88" s="2"/>
      <c r="I88" s="15">
        <v>79</v>
      </c>
      <c r="J88" s="15">
        <v>4</v>
      </c>
    </row>
    <row r="89" spans="1:10" ht="42" customHeight="1">
      <c r="A89" s="31" t="s">
        <v>54</v>
      </c>
      <c r="B89" s="29"/>
      <c r="C89" s="29"/>
      <c r="D89" s="30"/>
      <c r="E89" s="12" t="s">
        <v>16</v>
      </c>
      <c r="F89" s="13">
        <v>1</v>
      </c>
      <c r="G89" s="14">
        <f>+G90</f>
        <v>0</v>
      </c>
      <c r="H89" s="2"/>
      <c r="I89" s="15">
        <v>80</v>
      </c>
      <c r="J89" s="15">
        <v>1</v>
      </c>
    </row>
    <row r="90" spans="1:10" ht="42" customHeight="1">
      <c r="A90" s="10"/>
      <c r="B90" s="28" t="s">
        <v>54</v>
      </c>
      <c r="C90" s="29"/>
      <c r="D90" s="30"/>
      <c r="E90" s="12" t="s">
        <v>16</v>
      </c>
      <c r="F90" s="13">
        <v>1</v>
      </c>
      <c r="G90" s="14">
        <f>+G91</f>
        <v>0</v>
      </c>
      <c r="H90" s="2"/>
      <c r="I90" s="15">
        <v>81</v>
      </c>
      <c r="J90" s="15">
        <v>2</v>
      </c>
    </row>
    <row r="91" spans="1:10" ht="42" customHeight="1">
      <c r="A91" s="10"/>
      <c r="B91" s="11"/>
      <c r="C91" s="28" t="s">
        <v>54</v>
      </c>
      <c r="D91" s="30"/>
      <c r="E91" s="12" t="s">
        <v>16</v>
      </c>
      <c r="F91" s="13">
        <v>1</v>
      </c>
      <c r="G91" s="14">
        <f>+G92+G94</f>
        <v>0</v>
      </c>
      <c r="H91" s="2"/>
      <c r="I91" s="15">
        <v>82</v>
      </c>
      <c r="J91" s="15">
        <v>3</v>
      </c>
    </row>
    <row r="92" spans="1:10" ht="42" customHeight="1">
      <c r="A92" s="10"/>
      <c r="B92" s="11"/>
      <c r="C92" s="11"/>
      <c r="D92" s="21" t="s">
        <v>82</v>
      </c>
      <c r="E92" s="12" t="s">
        <v>16</v>
      </c>
      <c r="F92" s="13">
        <v>1</v>
      </c>
      <c r="G92" s="14">
        <f>+G93</f>
        <v>0</v>
      </c>
      <c r="H92" s="2"/>
      <c r="I92" s="15">
        <v>83</v>
      </c>
      <c r="J92" s="15">
        <v>4</v>
      </c>
    </row>
    <row r="93" spans="1:10" ht="42" customHeight="1">
      <c r="A93" s="10"/>
      <c r="B93" s="11"/>
      <c r="C93" s="11"/>
      <c r="D93" s="21" t="s">
        <v>83</v>
      </c>
      <c r="E93" s="12" t="s">
        <v>84</v>
      </c>
      <c r="F93" s="13">
        <v>6.5000000000000002E-2</v>
      </c>
      <c r="G93" s="22"/>
      <c r="H93" s="2"/>
      <c r="I93" s="15">
        <v>84</v>
      </c>
      <c r="J93" s="15">
        <v>4</v>
      </c>
    </row>
    <row r="94" spans="1:10" ht="42" customHeight="1">
      <c r="A94" s="10"/>
      <c r="B94" s="11"/>
      <c r="C94" s="11"/>
      <c r="D94" s="21" t="s">
        <v>85</v>
      </c>
      <c r="E94" s="12" t="s">
        <v>16</v>
      </c>
      <c r="F94" s="13">
        <v>1</v>
      </c>
      <c r="G94" s="14">
        <f>+G95+G96</f>
        <v>0</v>
      </c>
      <c r="H94" s="2"/>
      <c r="I94" s="15">
        <v>85</v>
      </c>
      <c r="J94" s="15">
        <v>4</v>
      </c>
    </row>
    <row r="95" spans="1:10" ht="42" customHeight="1">
      <c r="A95" s="10"/>
      <c r="B95" s="11"/>
      <c r="C95" s="11"/>
      <c r="D95" s="21" t="s">
        <v>86</v>
      </c>
      <c r="E95" s="12" t="s">
        <v>84</v>
      </c>
      <c r="F95" s="13">
        <v>6.5000000000000002E-2</v>
      </c>
      <c r="G95" s="22"/>
      <c r="H95" s="2"/>
      <c r="I95" s="15">
        <v>86</v>
      </c>
      <c r="J95" s="15">
        <v>4</v>
      </c>
    </row>
    <row r="96" spans="1:10" ht="42" customHeight="1">
      <c r="A96" s="10"/>
      <c r="B96" s="11"/>
      <c r="C96" s="11"/>
      <c r="D96" s="21" t="s">
        <v>104</v>
      </c>
      <c r="E96" s="12" t="s">
        <v>87</v>
      </c>
      <c r="F96" s="13">
        <v>2</v>
      </c>
      <c r="G96" s="22"/>
      <c r="H96" s="2"/>
      <c r="I96" s="15">
        <v>87</v>
      </c>
      <c r="J96" s="15">
        <v>4</v>
      </c>
    </row>
    <row r="97" spans="1:10" ht="42" customHeight="1">
      <c r="A97" s="31" t="s">
        <v>56</v>
      </c>
      <c r="B97" s="29"/>
      <c r="C97" s="29"/>
      <c r="D97" s="30"/>
      <c r="E97" s="12" t="s">
        <v>16</v>
      </c>
      <c r="F97" s="13">
        <v>1</v>
      </c>
      <c r="G97" s="22"/>
      <c r="H97" s="2"/>
      <c r="I97" s="15">
        <v>88</v>
      </c>
      <c r="J97" s="15"/>
    </row>
    <row r="98" spans="1:10" ht="42" customHeight="1">
      <c r="A98" s="31" t="s">
        <v>88</v>
      </c>
      <c r="B98" s="29"/>
      <c r="C98" s="29"/>
      <c r="D98" s="30"/>
      <c r="E98" s="12" t="s">
        <v>16</v>
      </c>
      <c r="F98" s="13">
        <v>1</v>
      </c>
      <c r="G98" s="14">
        <f>+G99</f>
        <v>0</v>
      </c>
      <c r="H98" s="2"/>
      <c r="I98" s="15">
        <v>89</v>
      </c>
      <c r="J98" s="15"/>
    </row>
    <row r="99" spans="1:10" ht="42" customHeight="1">
      <c r="A99" s="31" t="s">
        <v>89</v>
      </c>
      <c r="B99" s="29"/>
      <c r="C99" s="29"/>
      <c r="D99" s="30"/>
      <c r="E99" s="12" t="s">
        <v>16</v>
      </c>
      <c r="F99" s="13">
        <v>1</v>
      </c>
      <c r="G99" s="14">
        <f>+G100</f>
        <v>0</v>
      </c>
      <c r="H99" s="2"/>
      <c r="I99" s="15">
        <v>90</v>
      </c>
      <c r="J99" s="15">
        <v>1</v>
      </c>
    </row>
    <row r="100" spans="1:10" ht="42" customHeight="1">
      <c r="A100" s="10"/>
      <c r="B100" s="28" t="s">
        <v>89</v>
      </c>
      <c r="C100" s="29"/>
      <c r="D100" s="30"/>
      <c r="E100" s="12" t="s">
        <v>16</v>
      </c>
      <c r="F100" s="13">
        <v>1</v>
      </c>
      <c r="G100" s="14">
        <f>+G101</f>
        <v>0</v>
      </c>
      <c r="H100" s="2"/>
      <c r="I100" s="15">
        <v>91</v>
      </c>
      <c r="J100" s="15">
        <v>2</v>
      </c>
    </row>
    <row r="101" spans="1:10" ht="42" customHeight="1">
      <c r="A101" s="10"/>
      <c r="B101" s="11"/>
      <c r="C101" s="28" t="s">
        <v>89</v>
      </c>
      <c r="D101" s="30"/>
      <c r="E101" s="12" t="s">
        <v>16</v>
      </c>
      <c r="F101" s="13">
        <v>1</v>
      </c>
      <c r="G101" s="14">
        <f>+G102</f>
        <v>0</v>
      </c>
      <c r="H101" s="2"/>
      <c r="I101" s="15">
        <v>92</v>
      </c>
      <c r="J101" s="15">
        <v>3</v>
      </c>
    </row>
    <row r="102" spans="1:10" ht="42" customHeight="1">
      <c r="A102" s="10"/>
      <c r="B102" s="11"/>
      <c r="C102" s="11"/>
      <c r="D102" s="21" t="s">
        <v>89</v>
      </c>
      <c r="E102" s="12" t="s">
        <v>16</v>
      </c>
      <c r="F102" s="13">
        <v>1</v>
      </c>
      <c r="G102" s="14">
        <f>+G103</f>
        <v>0</v>
      </c>
      <c r="H102" s="2"/>
      <c r="I102" s="15">
        <v>93</v>
      </c>
      <c r="J102" s="15">
        <v>4</v>
      </c>
    </row>
    <row r="103" spans="1:10" ht="42" customHeight="1">
      <c r="A103" s="10"/>
      <c r="B103" s="11"/>
      <c r="C103" s="11"/>
      <c r="D103" s="21" t="s">
        <v>90</v>
      </c>
      <c r="E103" s="12" t="s">
        <v>16</v>
      </c>
      <c r="F103" s="13">
        <v>1</v>
      </c>
      <c r="G103" s="22"/>
      <c r="H103" s="2"/>
      <c r="I103" s="15">
        <v>94</v>
      </c>
      <c r="J103" s="15">
        <v>4</v>
      </c>
    </row>
    <row r="104" spans="1:10" ht="42" customHeight="1">
      <c r="A104" s="31" t="s">
        <v>70</v>
      </c>
      <c r="B104" s="29"/>
      <c r="C104" s="29"/>
      <c r="D104" s="30"/>
      <c r="E104" s="12" t="s">
        <v>16</v>
      </c>
      <c r="F104" s="13">
        <v>1</v>
      </c>
      <c r="G104" s="22"/>
      <c r="H104" s="2"/>
      <c r="I104" s="15">
        <v>95</v>
      </c>
      <c r="J104" s="15"/>
    </row>
    <row r="105" spans="1:10" ht="42" customHeight="1">
      <c r="A105" s="32" t="s">
        <v>91</v>
      </c>
      <c r="B105" s="33"/>
      <c r="C105" s="33"/>
      <c r="D105" s="34"/>
      <c r="E105" s="23" t="s">
        <v>16</v>
      </c>
      <c r="F105" s="24">
        <v>1</v>
      </c>
      <c r="G105" s="25">
        <f>+G78</f>
        <v>0</v>
      </c>
      <c r="H105" s="26"/>
      <c r="I105" s="27">
        <v>96</v>
      </c>
      <c r="J105" s="27"/>
    </row>
    <row r="106" spans="1:10" ht="42" customHeight="1">
      <c r="A106" s="35" t="s">
        <v>92</v>
      </c>
      <c r="B106" s="36"/>
      <c r="C106" s="36"/>
      <c r="D106" s="37"/>
      <c r="E106" s="16" t="s">
        <v>9</v>
      </c>
      <c r="F106" s="17">
        <v>1</v>
      </c>
      <c r="G106" s="14">
        <f>+G77+G105</f>
        <v>0</v>
      </c>
      <c r="I106" s="15">
        <v>97</v>
      </c>
      <c r="J106" s="15">
        <v>30</v>
      </c>
    </row>
    <row r="107" spans="1:10" ht="42" customHeight="1">
      <c r="A107" s="38" t="s">
        <v>10</v>
      </c>
      <c r="B107" s="39"/>
      <c r="C107" s="39"/>
      <c r="D107" s="40"/>
      <c r="E107" s="18" t="s">
        <v>11</v>
      </c>
      <c r="F107" s="19" t="s">
        <v>11</v>
      </c>
      <c r="G107" s="20">
        <f>G106</f>
        <v>0</v>
      </c>
      <c r="I107" s="15">
        <v>98</v>
      </c>
      <c r="J107" s="15">
        <v>90</v>
      </c>
    </row>
    <row r="108" spans="1:10" ht="42" customHeight="1"/>
    <row r="109" spans="1:10" ht="42" customHeight="1"/>
  </sheetData>
  <sheetProtection algorithmName="SHA-512" hashValue="eg7vkUH7fV+5NR/PwoV4BmfqycmQ/5al41Hn2HY+jtDatw8MCXOqnNkiKxPBEjtdtWTWAoieju/Yoe3lHSS1Tg==" saltValue="RyWdNO3QiVo4MuhYihrDOg==" spinCount="100000" sheet="1" objects="1" scenarios="1"/>
  <mergeCells count="47">
    <mergeCell ref="A9:D9"/>
    <mergeCell ref="F3:G3"/>
    <mergeCell ref="F4:G4"/>
    <mergeCell ref="F5:G5"/>
    <mergeCell ref="A7:G7"/>
    <mergeCell ref="B8:G8"/>
    <mergeCell ref="A54:D54"/>
    <mergeCell ref="A106:D106"/>
    <mergeCell ref="A107:D107"/>
    <mergeCell ref="A10:D10"/>
    <mergeCell ref="A11:D11"/>
    <mergeCell ref="A12:D12"/>
    <mergeCell ref="A13:D13"/>
    <mergeCell ref="B14:D14"/>
    <mergeCell ref="C15:D15"/>
    <mergeCell ref="A47:D47"/>
    <mergeCell ref="B48:D48"/>
    <mergeCell ref="C49:D49"/>
    <mergeCell ref="A52:D52"/>
    <mergeCell ref="A53:D53"/>
    <mergeCell ref="A77:D77"/>
    <mergeCell ref="B55:D55"/>
    <mergeCell ref="C56:D56"/>
    <mergeCell ref="B59:D59"/>
    <mergeCell ref="C60:D60"/>
    <mergeCell ref="C64:D64"/>
    <mergeCell ref="C67:D67"/>
    <mergeCell ref="A70:D70"/>
    <mergeCell ref="A71:D71"/>
    <mergeCell ref="A72:D72"/>
    <mergeCell ref="B73:D73"/>
    <mergeCell ref="C74:D74"/>
    <mergeCell ref="A78:D78"/>
    <mergeCell ref="A79:D79"/>
    <mergeCell ref="A80:D80"/>
    <mergeCell ref="B81:D81"/>
    <mergeCell ref="C82:D82"/>
    <mergeCell ref="B100:D100"/>
    <mergeCell ref="C101:D101"/>
    <mergeCell ref="A104:D104"/>
    <mergeCell ref="A105:D105"/>
    <mergeCell ref="A89:D89"/>
    <mergeCell ref="B90:D90"/>
    <mergeCell ref="C91:D91"/>
    <mergeCell ref="A97:D97"/>
    <mergeCell ref="A98:D98"/>
    <mergeCell ref="A99:D9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 Makoto</dc:creator>
  <cp:lastModifiedBy>Harada Makoto</cp:lastModifiedBy>
  <dcterms:created xsi:type="dcterms:W3CDTF">2020-08-06T02:38:30Z</dcterms:created>
  <dcterms:modified xsi:type="dcterms:W3CDTF">2020-08-06T02:45:16Z</dcterms:modified>
</cp:coreProperties>
</file>